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0"/>
  </bookViews>
  <sheets>
    <sheet name="Форма для СП  РФ." sheetId="1" r:id="rId1"/>
  </sheets>
  <definedNames>
    <definedName name="доходы">'Форма для СП  РФ.'!$A$4:$E$29</definedName>
  </definedNames>
  <calcPr fullCalcOnLoad="1"/>
</workbook>
</file>

<file path=xl/sharedStrings.xml><?xml version="1.0" encoding="utf-8"?>
<sst xmlns="http://schemas.openxmlformats.org/spreadsheetml/2006/main" count="54" uniqueCount="54">
  <si>
    <t>Наименование дохода</t>
  </si>
  <si>
    <t xml:space="preserve">Код  бюджетной
классификации
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</si>
  <si>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</si>
  <si>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</si>
  <si>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</si>
  <si>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</si>
  <si>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</si>
  <si>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</si>
  <si>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049 1 08 07200 01 0039 110</t>
  </si>
  <si>
    <t>В С Е Г О   Д О Х О Д О В:</t>
  </si>
  <si>
    <t xml:space="preserve">% </t>
  </si>
  <si>
    <t>049 1 12 02060 01 6000 120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</si>
  <si>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</si>
  <si>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</si>
  <si>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</si>
  <si>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                                Информация о поступлении доходов, 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</si>
  <si>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</si>
  <si>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</si>
  <si>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t xml:space="preserve">Сборы за участие в конкурсе (аукционе) на право пользования участками недр </t>
  </si>
  <si>
    <t>Доходы, поступающие в порядке возмещения расходов, поне-сенных в связи с эксплуатацией федерального имущества</t>
  </si>
  <si>
    <t>049 1 16 10013 01 0000 140</t>
  </si>
  <si>
    <t>Разовые платежи - всего: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</si>
  <si>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</si>
  <si>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</si>
  <si>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>Возмещение ущерба при возникновении страховых случаев, когда выгодоприобретателями выступают получатели средств федерального бюджета</t>
  </si>
  <si>
    <t>Прочее возмещение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предприятиями).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</si>
  <si>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</si>
  <si>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</t>
    </r>
  </si>
  <si>
    <t xml:space="preserve">Платежи в целях возмещения убытков, причиненных уклонением от заключения с федеральным государствен-ным органом государственного контракта </t>
  </si>
  <si>
    <t xml:space="preserve">Платежи в целях возмещения ущерба при расторжении государственного контракта, заключенного с федеральным государственным органом, в связи с односторонним отказом исполнителя (подрядчика) от его исполнения </t>
  </si>
  <si>
    <t>049 1 16 07010 01 9000 140</t>
  </si>
  <si>
    <t>049 1 16 07090 01 9000 140</t>
  </si>
  <si>
    <t>049 1 16 10012 01 9000 140</t>
  </si>
  <si>
    <t>049 1 16 10051 01 9000 140</t>
  </si>
  <si>
    <t>049 1 16 10071 01 9000 140</t>
  </si>
  <si>
    <t>Доходы федерального бюджета от возврата остатков субвенций бюджетами Республики Крым и города федерального значения Севастополя</t>
  </si>
  <si>
    <t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</t>
  </si>
  <si>
    <t>049 1 16 10121 01 0001 140</t>
  </si>
  <si>
    <t>Доходы от перечисления части прибыли, остающейся после уплаты налогов и иных обязательных платежей ФГУП</t>
  </si>
  <si>
    <t>049 1 11 09041 01 7100 120</t>
  </si>
  <si>
    <t>Прочие поступления от использования имущества, находящегося в собственности Российской Федерации</t>
  </si>
  <si>
    <t xml:space="preserve">Доходы от денежных взысканий (штрафов), поступающие в счет погашения задолженности, образовавшейся до 1.01.2020 года, подлежащие зачислению в федеральный бюджет по нормативам, действовавшим в 2019 году </t>
  </si>
  <si>
    <t>Доходы от реализации имущества, находящегося в оперативном управлении федеральных учреждений (за исключением имущества федеральных бюджетных и автономных учреждений), в части реализации материальных запасов по указанному имуществу</t>
  </si>
  <si>
    <t>049 1 14 02013 01 6000 440</t>
  </si>
  <si>
    <t>Фактическое исполнение                          в 2022 году:</t>
  </si>
  <si>
    <t xml:space="preserve"> администрируемых Роснедра, в федеральный бюджет на  01.04.2022</t>
  </si>
  <si>
    <t>049 2 18 01010 01 0000 150</t>
  </si>
  <si>
    <t>049 2 18 35395 01 1001 150</t>
  </si>
  <si>
    <t xml:space="preserve">(в тыс. руб.) </t>
  </si>
  <si>
    <t>Прогноз поступлений в бюджет на 2022 год (ФЗ от 06.12.2021            N 390-ФЗ)</t>
  </si>
  <si>
    <r>
      <t xml:space="preserve">049 1 08 07081 01 </t>
    </r>
    <r>
      <rPr>
        <b/>
        <u val="single"/>
        <sz val="10"/>
        <rFont val="Times New Roman Cyr"/>
        <family val="0"/>
      </rPr>
      <t>0000</t>
    </r>
    <r>
      <rPr>
        <b/>
        <sz val="10"/>
        <rFont val="Times New Roman Cyr"/>
        <family val="0"/>
      </rPr>
      <t xml:space="preserve"> 110</t>
    </r>
  </si>
  <si>
    <r>
      <t xml:space="preserve">049 1 13 02061 01 </t>
    </r>
    <r>
      <rPr>
        <b/>
        <u val="single"/>
        <sz val="10"/>
        <rFont val="Times New Roman Cyr"/>
        <family val="0"/>
      </rPr>
      <t>0000</t>
    </r>
    <r>
      <rPr>
        <b/>
        <sz val="10"/>
        <rFont val="Times New Roman Cyr"/>
        <family val="0"/>
      </rPr>
      <t xml:space="preserve"> 130</t>
    </r>
  </si>
  <si>
    <r>
      <t xml:space="preserve">049 1 13 02991 01 </t>
    </r>
    <r>
      <rPr>
        <b/>
        <u val="single"/>
        <sz val="10"/>
        <rFont val="Times New Roman Cyr"/>
        <family val="0"/>
      </rPr>
      <t>0000</t>
    </r>
    <r>
      <rPr>
        <b/>
        <sz val="10"/>
        <rFont val="Times New Roman Cyr"/>
        <family val="0"/>
      </rPr>
      <t xml:space="preserve"> 130</t>
    </r>
  </si>
  <si>
    <r>
      <t>049 1 15 02012 01</t>
    </r>
    <r>
      <rPr>
        <b/>
        <sz val="10"/>
        <rFont val="Times New Roman Cyr"/>
        <family val="0"/>
      </rPr>
      <t xml:space="preserve"> </t>
    </r>
    <r>
      <rPr>
        <b/>
        <u val="single"/>
        <sz val="10"/>
        <rFont val="Times New Roman Cyr"/>
        <family val="0"/>
      </rPr>
      <t>0000</t>
    </r>
    <r>
      <rPr>
        <b/>
        <sz val="10"/>
        <rFont val="Times New Roman Cyr"/>
        <family val="1"/>
      </rPr>
      <t xml:space="preserve"> 140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</si>
</sst>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59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Times New Roman Cyr"/>
      <family val="1"/>
    </font>
    <font>
      <b/>
      <u val="single"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175" fontId="12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 applyProtection="1">
      <alignment horizontal="right" vertical="center" wrapText="1"/>
      <protection/>
    </xf>
    <xf numFmtId="0" fontId="14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4" borderId="12" xfId="0" applyFont="1" applyFill="1" applyBorder="1" applyAlignment="1">
      <alignment horizontal="center" vertical="center" wrapText="1"/>
    </xf>
    <xf numFmtId="175" fontId="15" fillId="33" borderId="12" xfId="0" applyNumberFormat="1" applyFont="1" applyFill="1" applyBorder="1" applyAlignment="1">
      <alignment horizontal="center" vertical="center"/>
    </xf>
    <xf numFmtId="180" fontId="21" fillId="0" borderId="13" xfId="0" applyNumberFormat="1" applyFont="1" applyFill="1" applyBorder="1" applyAlignment="1">
      <alignment horizontal="center" vertical="center" wrapText="1"/>
    </xf>
    <xf numFmtId="180" fontId="21" fillId="0" borderId="12" xfId="0" applyNumberFormat="1" applyFont="1" applyFill="1" applyBorder="1" applyAlignment="1">
      <alignment horizontal="center" vertical="center" wrapText="1"/>
    </xf>
    <xf numFmtId="180" fontId="21" fillId="0" borderId="14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center"/>
    </xf>
    <xf numFmtId="175" fontId="12" fillId="0" borderId="15" xfId="0" applyNumberFormat="1" applyFont="1" applyFill="1" applyBorder="1" applyAlignment="1">
      <alignment horizontal="center" vertical="center"/>
    </xf>
    <xf numFmtId="175" fontId="12" fillId="0" borderId="13" xfId="0" applyNumberFormat="1" applyFont="1" applyFill="1" applyBorder="1" applyAlignment="1">
      <alignment horizontal="center" vertical="center"/>
    </xf>
    <xf numFmtId="175" fontId="12" fillId="0" borderId="16" xfId="0" applyNumberFormat="1" applyFont="1" applyFill="1" applyBorder="1" applyAlignment="1">
      <alignment horizontal="center" vertical="center"/>
    </xf>
    <xf numFmtId="175" fontId="12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186" fontId="15" fillId="33" borderId="17" xfId="0" applyNumberFormat="1" applyFont="1" applyFill="1" applyBorder="1" applyAlignment="1">
      <alignment horizontal="center" vertical="center"/>
    </xf>
    <xf numFmtId="186" fontId="12" fillId="0" borderId="18" xfId="0" applyNumberFormat="1" applyFont="1" applyFill="1" applyBorder="1" applyAlignment="1">
      <alignment horizontal="center" vertical="center"/>
    </xf>
    <xf numFmtId="186" fontId="12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110" zoomScaleNormal="110" workbookViewId="0" topLeftCell="A1">
      <selection activeCell="M11" sqref="M11"/>
    </sheetView>
  </sheetViews>
  <sheetFormatPr defaultColWidth="9.00390625" defaultRowHeight="12.75"/>
  <cols>
    <col min="1" max="1" width="45.125" style="3" customWidth="1"/>
    <col min="2" max="2" width="24.625" style="0" customWidth="1"/>
    <col min="3" max="3" width="17.125" style="20" customWidth="1"/>
    <col min="4" max="4" width="14.375" style="0" customWidth="1"/>
    <col min="5" max="5" width="7.00390625" style="19" customWidth="1"/>
  </cols>
  <sheetData>
    <row r="1" spans="1:3" ht="16.5" customHeight="1">
      <c r="A1" s="34" t="s">
        <v>15</v>
      </c>
      <c r="B1" s="34"/>
      <c r="C1" s="34"/>
    </row>
    <row r="2" spans="1:5" ht="16.5" customHeight="1">
      <c r="A2" s="34" t="s">
        <v>45</v>
      </c>
      <c r="B2" s="34"/>
      <c r="C2" s="34"/>
      <c r="D2" s="34"/>
      <c r="E2" s="8"/>
    </row>
    <row r="3" spans="1:4" ht="11.25" customHeight="1" thickBot="1">
      <c r="A3" s="5"/>
      <c r="C3" s="18"/>
      <c r="D3" s="39" t="s">
        <v>48</v>
      </c>
    </row>
    <row r="4" spans="1:5" ht="50.25" customHeight="1" thickBot="1">
      <c r="A4" s="14" t="s">
        <v>0</v>
      </c>
      <c r="B4" s="17" t="s">
        <v>1</v>
      </c>
      <c r="C4" s="27" t="s">
        <v>49</v>
      </c>
      <c r="D4" s="24" t="s">
        <v>44</v>
      </c>
      <c r="E4" s="9" t="s">
        <v>10</v>
      </c>
    </row>
    <row r="5" spans="1:5" s="2" customFormat="1" ht="10.5" customHeight="1" thickBot="1">
      <c r="A5" s="40">
        <v>1</v>
      </c>
      <c r="B5" s="41">
        <v>2</v>
      </c>
      <c r="C5" s="42">
        <v>3</v>
      </c>
      <c r="D5" s="43">
        <v>4</v>
      </c>
      <c r="E5" s="44">
        <v>5</v>
      </c>
    </row>
    <row r="6" spans="1:5" ht="16.5" customHeight="1" thickBot="1">
      <c r="A6" s="25" t="s">
        <v>9</v>
      </c>
      <c r="B6" s="26"/>
      <c r="C6" s="28">
        <f>C7+C10+C11+C12+C13+C15++C16+C17+C18+C20+C21+C22+C23+C28</f>
        <v>23753441.800000004</v>
      </c>
      <c r="D6" s="28">
        <f>D8+D9+D10+D11+D12+D15+D16+D17+D18+D19+D20+D21+D22+D23+D24+D25+D26+D27+D28+D29</f>
        <v>28490683.100000005</v>
      </c>
      <c r="E6" s="45">
        <f>D6/C6*100</f>
        <v>119.94338900394636</v>
      </c>
    </row>
    <row r="7" spans="1:5" ht="15" customHeight="1" thickBot="1">
      <c r="A7" s="15" t="s">
        <v>21</v>
      </c>
      <c r="B7" s="4"/>
      <c r="C7" s="23">
        <f>SUM(C8:C9)</f>
        <v>22808158.3</v>
      </c>
      <c r="D7" s="23">
        <f>SUM(D8:D9)</f>
        <v>28272894.5</v>
      </c>
      <c r="E7" s="46">
        <f>D7/C7*100</f>
        <v>123.95956801124095</v>
      </c>
    </row>
    <row r="8" spans="1:5" ht="26.25" customHeight="1" thickBot="1">
      <c r="A8" s="16" t="s">
        <v>26</v>
      </c>
      <c r="B8" s="48" t="s">
        <v>3</v>
      </c>
      <c r="C8" s="29">
        <v>22808158.3</v>
      </c>
      <c r="D8" s="23">
        <v>28232252.6</v>
      </c>
      <c r="E8" s="47">
        <f>D8/C8*100</f>
        <v>123.78137782391663</v>
      </c>
    </row>
    <row r="9" spans="1:5" ht="25.5" customHeight="1" thickBot="1">
      <c r="A9" s="16" t="s">
        <v>27</v>
      </c>
      <c r="B9" s="48" t="s">
        <v>11</v>
      </c>
      <c r="C9" s="29"/>
      <c r="D9" s="23">
        <v>40641.9</v>
      </c>
      <c r="E9" s="47"/>
    </row>
    <row r="10" spans="1:5" ht="37.5" customHeight="1" thickBot="1">
      <c r="A10" s="12" t="s">
        <v>17</v>
      </c>
      <c r="B10" s="49" t="s">
        <v>50</v>
      </c>
      <c r="C10" s="30">
        <v>14518.5</v>
      </c>
      <c r="D10" s="23">
        <v>8297.1</v>
      </c>
      <c r="E10" s="47">
        <f aca="true" t="shared" si="0" ref="E10:E20">D10/C10*100</f>
        <v>57.14846575059407</v>
      </c>
    </row>
    <row r="11" spans="1:5" ht="36" customHeight="1" thickBot="1">
      <c r="A11" s="12" t="s">
        <v>6</v>
      </c>
      <c r="B11" s="7" t="s">
        <v>8</v>
      </c>
      <c r="C11" s="30">
        <v>2653</v>
      </c>
      <c r="D11" s="35">
        <v>449.8</v>
      </c>
      <c r="E11" s="47">
        <f t="shared" si="0"/>
        <v>16.954391255182813</v>
      </c>
    </row>
    <row r="12" spans="1:5" s="1" customFormat="1" ht="37.5" customHeight="1" thickBot="1">
      <c r="A12" s="22" t="s">
        <v>14</v>
      </c>
      <c r="B12" s="7" t="s">
        <v>13</v>
      </c>
      <c r="C12" s="30">
        <v>77</v>
      </c>
      <c r="D12" s="36">
        <v>16.6</v>
      </c>
      <c r="E12" s="47">
        <f t="shared" si="0"/>
        <v>21.55844155844156</v>
      </c>
    </row>
    <row r="13" spans="1:5" s="1" customFormat="1" ht="24" customHeight="1" thickBot="1">
      <c r="A13" s="13" t="s">
        <v>38</v>
      </c>
      <c r="B13" s="48" t="s">
        <v>7</v>
      </c>
      <c r="C13" s="23"/>
      <c r="D13" s="35"/>
      <c r="E13" s="47"/>
    </row>
    <row r="14" spans="1:5" s="1" customFormat="1" ht="25.5" customHeight="1" thickBot="1">
      <c r="A14" s="13" t="s">
        <v>40</v>
      </c>
      <c r="B14" s="48" t="s">
        <v>39</v>
      </c>
      <c r="C14" s="32"/>
      <c r="D14" s="35"/>
      <c r="E14" s="47"/>
    </row>
    <row r="15" spans="1:5" s="1" customFormat="1" ht="49.5" customHeight="1" thickBot="1">
      <c r="A15" s="11" t="s">
        <v>36</v>
      </c>
      <c r="B15" s="48" t="s">
        <v>4</v>
      </c>
      <c r="C15" s="29">
        <v>526325.8</v>
      </c>
      <c r="D15" s="35">
        <v>36631.5</v>
      </c>
      <c r="E15" s="47">
        <f t="shared" si="0"/>
        <v>6.959852623603098</v>
      </c>
    </row>
    <row r="16" spans="1:5" ht="24" customHeight="1" thickBot="1">
      <c r="A16" s="11" t="s">
        <v>18</v>
      </c>
      <c r="B16" s="48" t="s">
        <v>5</v>
      </c>
      <c r="C16" s="30">
        <v>42168.7</v>
      </c>
      <c r="D16" s="35">
        <v>2741.8</v>
      </c>
      <c r="E16" s="47">
        <f t="shared" si="0"/>
        <v>6.501978955955484</v>
      </c>
    </row>
    <row r="17" spans="1:7" ht="24.75" customHeight="1" thickBot="1">
      <c r="A17" s="10" t="s">
        <v>19</v>
      </c>
      <c r="B17" s="48" t="s">
        <v>51</v>
      </c>
      <c r="C17" s="29">
        <v>28127.1</v>
      </c>
      <c r="D17" s="35">
        <v>4213.9</v>
      </c>
      <c r="E17" s="47">
        <f t="shared" si="0"/>
        <v>14.981636926665033</v>
      </c>
      <c r="G17" s="33"/>
    </row>
    <row r="18" spans="1:5" s="1" customFormat="1" ht="22.5" customHeight="1" thickBot="1">
      <c r="A18" s="11" t="s">
        <v>2</v>
      </c>
      <c r="B18" s="6" t="s">
        <v>52</v>
      </c>
      <c r="C18" s="29">
        <v>12452.6</v>
      </c>
      <c r="D18" s="35">
        <v>5625.6</v>
      </c>
      <c r="E18" s="47">
        <f t="shared" si="0"/>
        <v>45.176107800780564</v>
      </c>
    </row>
    <row r="19" spans="1:5" s="1" customFormat="1" ht="60" customHeight="1" thickBot="1">
      <c r="A19" s="11" t="s">
        <v>42</v>
      </c>
      <c r="B19" s="6" t="s">
        <v>43</v>
      </c>
      <c r="C19" s="29"/>
      <c r="D19" s="35"/>
      <c r="E19" s="47"/>
    </row>
    <row r="20" spans="1:5" s="1" customFormat="1" ht="35.25" customHeight="1" thickBot="1">
      <c r="A20" s="11" t="s">
        <v>16</v>
      </c>
      <c r="B20" s="50" t="s">
        <v>53</v>
      </c>
      <c r="C20" s="29">
        <v>294592.1</v>
      </c>
      <c r="D20" s="35">
        <v>76480.2</v>
      </c>
      <c r="E20" s="47">
        <f t="shared" si="0"/>
        <v>25.961388645520366</v>
      </c>
    </row>
    <row r="21" spans="1:5" s="1" customFormat="1" ht="48.75" customHeight="1" thickBot="1">
      <c r="A21" s="10" t="s">
        <v>22</v>
      </c>
      <c r="B21" s="51" t="s">
        <v>30</v>
      </c>
      <c r="C21" s="31">
        <v>20345.5</v>
      </c>
      <c r="D21" s="37">
        <v>51632.5</v>
      </c>
      <c r="E21" s="47">
        <f>D21/C21*100</f>
        <v>253.77847681305448</v>
      </c>
    </row>
    <row r="22" spans="1:5" ht="48.75" customHeight="1" thickBot="1">
      <c r="A22" s="21" t="s">
        <v>23</v>
      </c>
      <c r="B22" s="52" t="s">
        <v>31</v>
      </c>
      <c r="C22" s="29"/>
      <c r="D22" s="36"/>
      <c r="E22" s="47"/>
    </row>
    <row r="23" spans="1:5" ht="37.5" customHeight="1" thickBot="1">
      <c r="A23" s="11" t="s">
        <v>24</v>
      </c>
      <c r="B23" s="53" t="s">
        <v>32</v>
      </c>
      <c r="C23" s="29">
        <v>183.4</v>
      </c>
      <c r="D23" s="35"/>
      <c r="E23" s="47">
        <f>D23/C23*100</f>
        <v>0</v>
      </c>
    </row>
    <row r="24" spans="1:5" ht="50.25" customHeight="1" thickBot="1">
      <c r="A24" s="11" t="s">
        <v>25</v>
      </c>
      <c r="B24" s="53" t="s">
        <v>20</v>
      </c>
      <c r="C24" s="29"/>
      <c r="D24" s="35"/>
      <c r="E24" s="47"/>
    </row>
    <row r="25" spans="1:5" ht="36.75" customHeight="1" thickBot="1">
      <c r="A25" s="11" t="s">
        <v>28</v>
      </c>
      <c r="B25" s="53" t="s">
        <v>33</v>
      </c>
      <c r="C25" s="29"/>
      <c r="D25" s="35"/>
      <c r="E25" s="47"/>
    </row>
    <row r="26" spans="1:5" ht="48.75" customHeight="1" thickBot="1">
      <c r="A26" s="11" t="s">
        <v>29</v>
      </c>
      <c r="B26" s="53" t="s">
        <v>34</v>
      </c>
      <c r="C26" s="29"/>
      <c r="D26" s="35"/>
      <c r="E26" s="47"/>
    </row>
    <row r="27" spans="1:5" ht="48.75" customHeight="1" thickBot="1">
      <c r="A27" s="11" t="s">
        <v>41</v>
      </c>
      <c r="B27" s="53" t="s">
        <v>37</v>
      </c>
      <c r="C27" s="29"/>
      <c r="D27" s="35">
        <v>8986.3</v>
      </c>
      <c r="E27" s="47"/>
    </row>
    <row r="28" spans="1:5" ht="24.75" customHeight="1" thickBot="1">
      <c r="A28" s="11" t="s">
        <v>12</v>
      </c>
      <c r="B28" s="53" t="s">
        <v>46</v>
      </c>
      <c r="C28" s="29">
        <v>3839.8</v>
      </c>
      <c r="D28" s="35">
        <v>22713.3</v>
      </c>
      <c r="E28" s="47">
        <f>D28/C28*100</f>
        <v>591.5229959893744</v>
      </c>
    </row>
    <row r="29" spans="1:5" ht="35.25" customHeight="1" thickBot="1">
      <c r="A29" s="22" t="s">
        <v>35</v>
      </c>
      <c r="B29" s="7" t="s">
        <v>47</v>
      </c>
      <c r="C29" s="30"/>
      <c r="D29" s="38"/>
      <c r="E29" s="47"/>
    </row>
  </sheetData>
  <sheetProtection/>
  <mergeCells count="2">
    <mergeCell ref="A1:C1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2022-04-07T06:33:34Z</cp:lastPrinted>
  <dcterms:created xsi:type="dcterms:W3CDTF">2004-10-14T11:51:07Z</dcterms:created>
  <dcterms:modified xsi:type="dcterms:W3CDTF">2022-04-13T10:20:45Z</dcterms:modified>
  <cp:category/>
  <cp:version/>
  <cp:contentType/>
  <cp:contentStatus/>
</cp:coreProperties>
</file>