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РФ.'!$A$4:$E$23</definedName>
  </definedNames>
  <calcPr fullCalcOnLoad="1"/>
</workbook>
</file>

<file path=xl/sharedStrings.xml><?xml version="1.0" encoding="utf-8"?>
<sst xmlns="http://schemas.openxmlformats.org/spreadsheetml/2006/main" count="42" uniqueCount="42">
  <si>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</si>
  <si>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</si>
  <si>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</si>
  <si>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 xml:space="preserve">  Разовые платежи - всего: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</si>
  <si>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</si>
  <si>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</si>
  <si>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</si>
  <si>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</si>
  <si>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049 1 16 90010 01 6000 140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</si>
  <si>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</si>
  <si>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</si>
  <si>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</si>
  <si>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</si>
  <si>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</si>
  <si>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</si>
  <si>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</si>
  <si>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</si>
  <si>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</si>
  <si>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</si>
  <si>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</si>
  <si>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</si>
  <si>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</si>
  <si>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</si>
  <si>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РФ, в исключительной экономической зоне РФ и за пределами РФ на территориях, находящихся под юрисдикцией РФ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</si>
  <si>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 (за исключением участков недр, содержащих месторождения природных алмазов и участков недр местного значения)</t>
    </r>
  </si>
  <si>
    <t>Сборы за участие в конкурсе (аукционе) на право пользования участками недр (кроме участков недр местного значения)</t>
  </si>
  <si>
    <t>049 1 12 02060 01 6000 120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</si>
  <si>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</si>
  <si>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>049 2 18 01010 01 0000 180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</si>
  <si>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</si>
  <si>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</si>
  <si>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</si>
  <si>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Доходы от возмещения ущерба при возникновении страховых случаев по обязательному страхованию граж-данской ответственности, когда выгодоприобретателями выступают получатели средств федерального бюджета </t>
  </si>
  <si>
    <t>Прочие доходы от  компенсации затрат федерального бюджета (средства, поступающие от возврата учреждениями субсидий на выполнение ими государственного задания прошлых лет)</t>
  </si>
  <si>
    <t>Фактическое исполнение                          за 2018 год:</t>
  </si>
  <si>
    <t>Прогноз поступлений в бюджет на 2018 год (ФЗ от 29.11.2018            N 458-ФЗ)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</si>
  <si>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</si>
  <si>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 xml:space="preserve">(в тыс. руб.) </t>
  </si>
  <si>
    <t>049 1 13 02991 01 0400 130</t>
  </si>
  <si>
    <t>049 1 13 02991 01 6000 130</t>
  </si>
  <si>
    <t xml:space="preserve">                                Сведения о поступлении доходов, </t>
  </si>
  <si>
    <t xml:space="preserve"> администрируемых Роснедрами, в федеральный бюджет за 2018 год.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</si>
</sst>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57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75" fontId="14" fillId="34" borderId="11" xfId="0" applyNumberFormat="1" applyFont="1" applyFill="1" applyBorder="1" applyAlignment="1">
      <alignment horizontal="center" vertical="center"/>
    </xf>
    <xf numFmtId="186" fontId="14" fillId="34" borderId="15" xfId="0" applyNumberFormat="1" applyFont="1" applyFill="1" applyBorder="1" applyAlignment="1">
      <alignment horizontal="center" vertical="center"/>
    </xf>
    <xf numFmtId="175" fontId="14" fillId="0" borderId="11" xfId="0" applyNumberFormat="1" applyFont="1" applyFill="1" applyBorder="1" applyAlignment="1">
      <alignment horizontal="center" vertical="center"/>
    </xf>
    <xf numFmtId="186" fontId="14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7" fillId="34" borderId="11" xfId="0" applyNumberFormat="1" applyFont="1" applyFill="1" applyBorder="1" applyAlignment="1" applyProtection="1">
      <alignment horizontal="right" vertical="center" wrapText="1"/>
      <protection/>
    </xf>
    <xf numFmtId="0" fontId="16" fillId="34" borderId="12" xfId="0" applyNumberFormat="1" applyFont="1" applyFill="1" applyBorder="1" applyAlignment="1" applyProtection="1">
      <alignment horizontal="left" vertical="center" wrapText="1"/>
      <protection/>
    </xf>
    <xf numFmtId="186" fontId="14" fillId="0" borderId="11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175" fontId="8" fillId="0" borderId="13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175" fontId="14" fillId="0" borderId="11" xfId="0" applyNumberFormat="1" applyFont="1" applyBorder="1" applyAlignment="1">
      <alignment horizontal="center" vertical="center"/>
    </xf>
    <xf numFmtId="175" fontId="14" fillId="0" borderId="16" xfId="0" applyNumberFormat="1" applyFont="1" applyFill="1" applyBorder="1" applyAlignment="1">
      <alignment horizontal="center" vertical="center"/>
    </xf>
    <xf numFmtId="175" fontId="14" fillId="0" borderId="13" xfId="0" applyNumberFormat="1" applyFont="1" applyFill="1" applyBorder="1" applyAlignment="1">
      <alignment horizontal="center" vertical="center"/>
    </xf>
    <xf numFmtId="175" fontId="8" fillId="0" borderId="17" xfId="0" applyNumberFormat="1" applyFont="1" applyFill="1" applyBorder="1" applyAlignment="1">
      <alignment horizontal="center" vertical="center"/>
    </xf>
    <xf numFmtId="175" fontId="14" fillId="0" borderId="16" xfId="0" applyNumberFormat="1" applyFont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 wrapText="1"/>
    </xf>
    <xf numFmtId="175" fontId="14" fillId="0" borderId="19" xfId="0" applyNumberFormat="1" applyFont="1" applyFill="1" applyBorder="1" applyAlignment="1">
      <alignment horizontal="center" vertical="center"/>
    </xf>
    <xf numFmtId="175" fontId="14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110" zoomScaleNormal="110" workbookViewId="0" topLeftCell="A1">
      <selection activeCell="A2" sqref="A2:D2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28" customWidth="1"/>
    <col min="4" max="4" width="14.375" style="0" customWidth="1"/>
    <col min="5" max="5" width="8.00390625" style="27" customWidth="1"/>
  </cols>
  <sheetData>
    <row r="1" spans="1:3" ht="16.5" customHeight="1">
      <c r="A1" s="54" t="s">
        <v>40</v>
      </c>
      <c r="B1" s="54"/>
      <c r="C1" s="54"/>
    </row>
    <row r="2" spans="1:5" ht="16.5" customHeight="1">
      <c r="A2" s="54" t="s">
        <v>41</v>
      </c>
      <c r="B2" s="54"/>
      <c r="C2" s="54"/>
      <c r="D2" s="54"/>
      <c r="E2" s="11"/>
    </row>
    <row r="3" spans="1:4" ht="12" customHeight="1" thickBot="1">
      <c r="A3" s="5"/>
      <c r="C3" s="25"/>
      <c r="D3" s="43" t="s">
        <v>37</v>
      </c>
    </row>
    <row r="4" spans="1:5" ht="50.25" customHeight="1" thickBot="1">
      <c r="A4" s="18" t="s">
        <v>0</v>
      </c>
      <c r="B4" s="23" t="s">
        <v>2</v>
      </c>
      <c r="C4" s="42" t="s">
        <v>35</v>
      </c>
      <c r="D4" s="38" t="s">
        <v>34</v>
      </c>
      <c r="E4" s="12" t="s">
        <v>19</v>
      </c>
    </row>
    <row r="5" spans="1:5" s="2" customFormat="1" ht="10.5" customHeight="1" thickBot="1">
      <c r="A5" s="19">
        <v>1</v>
      </c>
      <c r="B5" s="24">
        <v>2</v>
      </c>
      <c r="C5" s="26">
        <v>3</v>
      </c>
      <c r="D5" s="17">
        <v>4</v>
      </c>
      <c r="E5" s="8">
        <v>5</v>
      </c>
    </row>
    <row r="6" spans="1:5" ht="16.5" customHeight="1" thickBot="1">
      <c r="A6" s="39" t="s">
        <v>15</v>
      </c>
      <c r="B6" s="40"/>
      <c r="C6" s="34">
        <f>C7+C10+C11+C12+C13+C14++C15+C16+C18+C19+C20+C21+C22+C23</f>
        <v>28984583.5</v>
      </c>
      <c r="D6" s="34">
        <f>D7+D10+D11+D12+D13+D14+D15+D16+D17+D18+D19+D20+D21+D22+D23</f>
        <v>26866244.500000004</v>
      </c>
      <c r="E6" s="35">
        <f>D6/C6*100</f>
        <v>92.69149753350779</v>
      </c>
    </row>
    <row r="7" spans="1:5" ht="15" customHeight="1" thickBot="1">
      <c r="A7" s="20" t="s">
        <v>3</v>
      </c>
      <c r="B7" s="4"/>
      <c r="C7" s="36">
        <f>SUM(C8:C9)</f>
        <v>27982706</v>
      </c>
      <c r="D7" s="36">
        <f>SUM(D8:D9)</f>
        <v>25798773</v>
      </c>
      <c r="E7" s="37">
        <f>D7/C7*100</f>
        <v>92.19541884190899</v>
      </c>
    </row>
    <row r="8" spans="1:5" ht="76.5" customHeight="1" thickBot="1">
      <c r="A8" s="21" t="s">
        <v>24</v>
      </c>
      <c r="B8" s="6" t="s">
        <v>5</v>
      </c>
      <c r="C8" s="29">
        <v>27977963</v>
      </c>
      <c r="D8" s="44">
        <v>25681938.9</v>
      </c>
      <c r="E8" s="41">
        <f>D8/C8*100</f>
        <v>91.79345508463214</v>
      </c>
    </row>
    <row r="9" spans="1:5" ht="72.75" customHeight="1" thickBot="1">
      <c r="A9" s="21" t="s">
        <v>23</v>
      </c>
      <c r="B9" s="6" t="s">
        <v>26</v>
      </c>
      <c r="C9" s="29">
        <v>4743</v>
      </c>
      <c r="D9" s="45">
        <v>116834.1</v>
      </c>
      <c r="E9" s="41">
        <f>D9/C9*100</f>
        <v>2463.295382669197</v>
      </c>
    </row>
    <row r="10" spans="1:5" ht="53.25" customHeight="1" thickBot="1">
      <c r="A10" s="15" t="s">
        <v>14</v>
      </c>
      <c r="B10" s="22" t="s">
        <v>11</v>
      </c>
      <c r="C10" s="30">
        <v>31223.3</v>
      </c>
      <c r="D10" s="46">
        <v>16895.1</v>
      </c>
      <c r="E10" s="41">
        <f aca="true" t="shared" si="0" ref="E10:E19">D10/C10*100</f>
        <v>54.110552055676365</v>
      </c>
    </row>
    <row r="11" spans="1:5" ht="36.75" customHeight="1" thickBot="1">
      <c r="A11" s="15" t="s">
        <v>9</v>
      </c>
      <c r="B11" s="10" t="s">
        <v>12</v>
      </c>
      <c r="C11" s="30">
        <v>2698.5</v>
      </c>
      <c r="D11" s="47">
        <v>3211</v>
      </c>
      <c r="E11" s="41">
        <f t="shared" si="0"/>
        <v>118.99203261070966</v>
      </c>
    </row>
    <row r="12" spans="1:5" s="1" customFormat="1" ht="40.5" customHeight="1" thickBot="1">
      <c r="A12" s="33" t="s">
        <v>31</v>
      </c>
      <c r="B12" s="10" t="s">
        <v>30</v>
      </c>
      <c r="C12" s="30">
        <v>2570.1</v>
      </c>
      <c r="D12" s="48">
        <v>2396.5</v>
      </c>
      <c r="E12" s="41">
        <f t="shared" si="0"/>
        <v>93.24539901171161</v>
      </c>
    </row>
    <row r="13" spans="1:5" s="1" customFormat="1" ht="37.5" customHeight="1" thickBot="1">
      <c r="A13" s="16" t="s">
        <v>20</v>
      </c>
      <c r="B13" s="6" t="s">
        <v>10</v>
      </c>
      <c r="C13" s="49">
        <v>1781</v>
      </c>
      <c r="D13" s="47">
        <v>1781</v>
      </c>
      <c r="E13" s="41">
        <f t="shared" si="0"/>
        <v>100</v>
      </c>
    </row>
    <row r="14" spans="1:5" s="1" customFormat="1" ht="57.75" customHeight="1" thickBot="1">
      <c r="A14" s="14" t="s">
        <v>22</v>
      </c>
      <c r="B14" s="6" t="s">
        <v>6</v>
      </c>
      <c r="C14" s="29">
        <v>536050.2</v>
      </c>
      <c r="D14" s="50">
        <v>561603.7</v>
      </c>
      <c r="E14" s="41">
        <f t="shared" si="0"/>
        <v>104.76699756851131</v>
      </c>
    </row>
    <row r="15" spans="1:5" ht="38.25" customHeight="1" thickBot="1">
      <c r="A15" s="14" t="s">
        <v>25</v>
      </c>
      <c r="B15" s="6" t="s">
        <v>7</v>
      </c>
      <c r="C15" s="30">
        <v>66230.9</v>
      </c>
      <c r="D15" s="47">
        <v>89583.5</v>
      </c>
      <c r="E15" s="41">
        <f t="shared" si="0"/>
        <v>135.2593728909014</v>
      </c>
    </row>
    <row r="16" spans="1:5" ht="36" customHeight="1" thickBot="1">
      <c r="A16" s="13" t="s">
        <v>13</v>
      </c>
      <c r="B16" s="6" t="s">
        <v>21</v>
      </c>
      <c r="C16" s="29">
        <v>30979.5</v>
      </c>
      <c r="D16" s="47">
        <v>30244.6</v>
      </c>
      <c r="E16" s="41">
        <f t="shared" si="0"/>
        <v>97.6277861166255</v>
      </c>
    </row>
    <row r="17" spans="1:5" ht="47.25" customHeight="1" thickBot="1">
      <c r="A17" s="14" t="s">
        <v>33</v>
      </c>
      <c r="B17" s="7" t="s">
        <v>38</v>
      </c>
      <c r="C17" s="29"/>
      <c r="D17" s="47">
        <v>12.1</v>
      </c>
      <c r="E17" s="41"/>
    </row>
    <row r="18" spans="1:5" s="1" customFormat="1" ht="26.25" customHeight="1" thickBot="1">
      <c r="A18" s="14" t="s">
        <v>4</v>
      </c>
      <c r="B18" s="7" t="s">
        <v>39</v>
      </c>
      <c r="C18" s="29">
        <v>34746.6</v>
      </c>
      <c r="D18" s="47">
        <v>34818.8</v>
      </c>
      <c r="E18" s="41">
        <f t="shared" si="0"/>
        <v>100.20779011471627</v>
      </c>
    </row>
    <row r="19" spans="1:5" s="1" customFormat="1" ht="39" customHeight="1" thickBot="1">
      <c r="A19" s="14" t="s">
        <v>36</v>
      </c>
      <c r="B19" s="9" t="s">
        <v>27</v>
      </c>
      <c r="C19" s="29">
        <v>290325</v>
      </c>
      <c r="D19" s="47">
        <v>312385.6</v>
      </c>
      <c r="E19" s="41">
        <f t="shared" si="0"/>
        <v>107.59858778954619</v>
      </c>
    </row>
    <row r="20" spans="1:5" s="1" customFormat="1" ht="48.75" customHeight="1" thickBot="1">
      <c r="A20" s="13" t="s">
        <v>32</v>
      </c>
      <c r="B20" s="32" t="s">
        <v>16</v>
      </c>
      <c r="C20" s="51">
        <v>236.4</v>
      </c>
      <c r="D20" s="52">
        <v>279.2</v>
      </c>
      <c r="E20" s="41">
        <f>D20/C20*100</f>
        <v>118.10490693739423</v>
      </c>
    </row>
    <row r="21" spans="1:5" ht="39" customHeight="1" thickBot="1">
      <c r="A21" s="31" t="s">
        <v>18</v>
      </c>
      <c r="B21" s="10" t="s">
        <v>17</v>
      </c>
      <c r="C21" s="29"/>
      <c r="D21" s="48"/>
      <c r="E21" s="41"/>
    </row>
    <row r="22" spans="1:5" ht="37.5" customHeight="1" thickBot="1">
      <c r="A22" s="14" t="s">
        <v>1</v>
      </c>
      <c r="B22" s="6" t="s">
        <v>8</v>
      </c>
      <c r="C22" s="29">
        <v>5008.1</v>
      </c>
      <c r="D22" s="47">
        <v>4572.9</v>
      </c>
      <c r="E22" s="41">
        <f>D22/C22*100</f>
        <v>91.31007767416783</v>
      </c>
    </row>
    <row r="23" spans="1:5" ht="27" customHeight="1" thickBot="1">
      <c r="A23" s="33" t="s">
        <v>29</v>
      </c>
      <c r="B23" s="10" t="s">
        <v>28</v>
      </c>
      <c r="C23" s="30">
        <v>27.9</v>
      </c>
      <c r="D23" s="53">
        <v>9687.5</v>
      </c>
      <c r="E23" s="41">
        <f>D23/C23*100</f>
        <v>34722.222222222226</v>
      </c>
    </row>
    <row r="24" ht="40.5" customHeight="1"/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Цой Виталий Анатольевич</cp:lastModifiedBy>
  <cp:lastPrinted>2019-01-14T10:35:03Z</cp:lastPrinted>
  <dcterms:created xsi:type="dcterms:W3CDTF">2004-10-14T11:51:07Z</dcterms:created>
  <dcterms:modified xsi:type="dcterms:W3CDTF">2019-01-29T07:14:04Z</dcterms:modified>
  <cp:category/>
  <cp:version/>
  <cp:contentType/>
  <cp:contentStatus/>
</cp:coreProperties>
</file>